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ABE27939-DCDC-47DC-A425-111492ED5AD1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třed. výhl. 2020-2023" sheetId="4" r:id="rId1"/>
    <sheet name="List3" sheetId="3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4" l="1"/>
  <c r="E22" i="4"/>
  <c r="B22" i="4"/>
  <c r="D22" i="4"/>
  <c r="C22" i="4"/>
  <c r="C14" i="4"/>
  <c r="B6" i="4"/>
  <c r="B14" i="4" s="1"/>
  <c r="B24" i="4" s="1"/>
  <c r="C24" i="4" l="1"/>
  <c r="D6" i="4" s="1"/>
  <c r="D14" i="4" s="1"/>
  <c r="D24" i="4" s="1"/>
  <c r="E6" i="4" s="1"/>
  <c r="E14" i="4" s="1"/>
  <c r="E24" i="4" s="1"/>
  <c r="F6" i="4" s="1"/>
  <c r="F14" i="4" s="1"/>
  <c r="F24" i="4" s="1"/>
</calcChain>
</file>

<file path=xl/sharedStrings.xml><?xml version="1.0" encoding="utf-8"?>
<sst xmlns="http://schemas.openxmlformats.org/spreadsheetml/2006/main" count="21" uniqueCount="21">
  <si>
    <t>Příjmy</t>
  </si>
  <si>
    <t>MAP</t>
  </si>
  <si>
    <t>Výdaje</t>
  </si>
  <si>
    <t>Bankovní poplatky</t>
  </si>
  <si>
    <t>Rozdíl příjmů a výdajů</t>
  </si>
  <si>
    <t>Kalendářní rok</t>
  </si>
  <si>
    <t>převod zůstatku z předchozího roku</t>
  </si>
  <si>
    <t>členské příspěvky</t>
  </si>
  <si>
    <t>příjmy z úroků</t>
  </si>
  <si>
    <t>Celkem příjmy</t>
  </si>
  <si>
    <t>Celkem výdaje</t>
  </si>
  <si>
    <t>GDPR paušál za pověřence</t>
  </si>
  <si>
    <t>hospodářská činnost</t>
  </si>
  <si>
    <t>Nájmy, poplatky, audit, ostatní</t>
  </si>
  <si>
    <t>zákonné pojištění zaměstnanců</t>
  </si>
  <si>
    <t>MAP spoluúčast</t>
  </si>
  <si>
    <r>
      <t xml:space="preserve">MAP dotace </t>
    </r>
    <r>
      <rPr>
        <sz val="9"/>
        <color theme="1"/>
        <rFont val="Calibri"/>
        <family val="2"/>
        <charset val="238"/>
        <scheme val="minor"/>
      </rPr>
      <t>(ukončení 30.6.2022)</t>
    </r>
  </si>
  <si>
    <t>SOHL mzdy</t>
  </si>
  <si>
    <t>Návrh Střednědobého výhledu rozpočtu Svazku obcí Horní Labe na roky 2021 -  2024</t>
  </si>
  <si>
    <t>Bude schvalováno výkonnou radou Svazku obcí Horní Labe dne 05.12.2019.</t>
  </si>
  <si>
    <t>externí finanování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</si>
</sst>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3" xfId="0" applyBorder="1"/>
    <xf numFmtId="164" fontId="0" fillId="0" borderId="6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4" fillId="0" borderId="0" xfId="0" applyFont="1"/>
    <xf numFmtId="0" fontId="0" fillId="5" borderId="3" xfId="0" applyFill="1" applyBorder="1"/>
    <xf numFmtId="164" fontId="0" fillId="5" borderId="3" xfId="0" applyNumberFormat="1" applyFill="1" applyBorder="1" applyAlignment="1">
      <alignment horizontal="right" vertical="center"/>
    </xf>
    <xf numFmtId="164" fontId="0" fillId="5" borderId="4" xfId="0" applyNumberFormat="1" applyFill="1" applyBorder="1" applyAlignment="1">
      <alignment horizontal="right" vertical="center"/>
    </xf>
    <xf numFmtId="0" fontId="0" fillId="0" borderId="17" xfId="0" applyBorder="1" applyAlignment="1">
      <alignment vertical="center" wrapText="1"/>
    </xf>
    <xf numFmtId="3" fontId="0" fillId="0" borderId="21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3" fontId="0" fillId="0" borderId="18" xfId="0" applyNumberFormat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0" fillId="0" borderId="22" xfId="0" applyNumberFormat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0" borderId="8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164" fontId="3" fillId="4" borderId="11" xfId="0" applyNumberFormat="1" applyFont="1" applyFill="1" applyBorder="1" applyAlignment="1">
      <alignment horizontal="right" vertical="center"/>
    </xf>
    <xf numFmtId="164" fontId="3" fillId="4" borderId="16" xfId="0" applyNumberFormat="1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/>
    </xf>
    <xf numFmtId="3" fontId="3" fillId="6" borderId="20" xfId="0" applyNumberFormat="1" applyFont="1" applyFill="1" applyBorder="1" applyAlignment="1">
      <alignment vertical="center"/>
    </xf>
    <xf numFmtId="164" fontId="3" fillId="6" borderId="11" xfId="0" applyNumberFormat="1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left" vertical="center"/>
    </xf>
    <xf numFmtId="3" fontId="3" fillId="4" borderId="11" xfId="0" applyNumberFormat="1" applyFont="1" applyFill="1" applyBorder="1" applyAlignment="1">
      <alignment vertical="center"/>
    </xf>
    <xf numFmtId="164" fontId="1" fillId="0" borderId="6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5" borderId="4" xfId="0" applyFill="1" applyBorder="1"/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164" fontId="3" fillId="6" borderId="12" xfId="0" applyNumberFormat="1" applyFont="1" applyFill="1" applyBorder="1" applyAlignment="1">
      <alignment horizontal="right" vertical="center"/>
    </xf>
    <xf numFmtId="164" fontId="3" fillId="6" borderId="4" xfId="0" applyNumberFormat="1" applyFont="1" applyFill="1" applyBorder="1" applyAlignment="1">
      <alignment horizontal="right" vertical="center"/>
    </xf>
    <xf numFmtId="0" fontId="3" fillId="6" borderId="10" xfId="0" applyFont="1" applyFill="1" applyBorder="1" applyAlignment="1">
      <alignment vertical="center"/>
    </xf>
    <xf numFmtId="3" fontId="3" fillId="6" borderId="1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0" xfId="0" applyFont="1"/>
    <xf numFmtId="164" fontId="0" fillId="0" borderId="1" xfId="0" applyNumberFormat="1" applyFill="1" applyBorder="1" applyAlignment="1">
      <alignment horizontal="right" vertical="center"/>
    </xf>
    <xf numFmtId="164" fontId="0" fillId="0" borderId="9" xfId="0" applyNumberForma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</xdr:colOff>
      <xdr:row>0</xdr:row>
      <xdr:rowOff>0</xdr:rowOff>
    </xdr:from>
    <xdr:to>
      <xdr:col>7</xdr:col>
      <xdr:colOff>552450</xdr:colOff>
      <xdr:row>3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B4A1C1A-E23F-4FEB-B27C-D1B1C41A9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0"/>
          <a:ext cx="1139190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ni.ucetni.MUHOSTINNE.000/AppData/Local/Microsoft/Windows/Temporary%20Internet%20Files/Content.Outlook/2J2N2EA0/N&#225;vrh%20rozpo&#269;tu%202016-RO%20&#269;%202DS_11_6_20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ý výhled_2018-2021 "/>
      <sheetName val="komplet_2016"/>
      <sheetName val="Rozpočet_návrh_2016"/>
      <sheetName val="2_RO_změna"/>
      <sheetName val="3_RO_změna"/>
      <sheetName val="4_RO_změna"/>
      <sheetName val="Návrh rozpočtu_2017"/>
      <sheetName val="Rozpočtový výhled_2017-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3">
          <cell r="C43">
            <v>629618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A5A25-919B-4E27-BB4E-7F5B810BE1AB}">
  <dimension ref="A1:F26"/>
  <sheetViews>
    <sheetView tabSelected="1" zoomScale="140" zoomScaleNormal="140" workbookViewId="0">
      <selection activeCell="G21" sqref="G21"/>
    </sheetView>
  </sheetViews>
  <sheetFormatPr defaultRowHeight="14.4" x14ac:dyDescent="0.3"/>
  <cols>
    <col min="1" max="1" width="32.44140625" customWidth="1"/>
    <col min="2" max="2" width="8.88671875" hidden="1" customWidth="1"/>
    <col min="3" max="3" width="14.33203125" customWidth="1"/>
    <col min="4" max="4" width="14.77734375" customWidth="1"/>
    <col min="5" max="6" width="14.21875" customWidth="1"/>
  </cols>
  <sheetData>
    <row r="1" spans="1:6" ht="15.6" x14ac:dyDescent="0.3">
      <c r="A1" s="12" t="s">
        <v>18</v>
      </c>
      <c r="B1" s="1"/>
      <c r="C1" s="1"/>
      <c r="D1" s="1"/>
    </row>
    <row r="2" spans="1:6" ht="15" thickBot="1" x14ac:dyDescent="0.35"/>
    <row r="3" spans="1:6" ht="20.399999999999999" customHeight="1" thickBot="1" x14ac:dyDescent="0.35">
      <c r="A3" s="50" t="s">
        <v>5</v>
      </c>
      <c r="B3" s="51">
        <v>2018</v>
      </c>
      <c r="C3" s="52">
        <v>2021</v>
      </c>
      <c r="D3" s="52">
        <v>2022</v>
      </c>
      <c r="E3" s="53">
        <v>2023</v>
      </c>
      <c r="F3" s="54">
        <v>2024</v>
      </c>
    </row>
    <row r="4" spans="1:6" s="45" customFormat="1" ht="20.399999999999999" customHeight="1" thickBot="1" x14ac:dyDescent="0.35">
      <c r="A4" s="43"/>
      <c r="B4" s="43"/>
      <c r="C4" s="44"/>
      <c r="D4" s="44"/>
      <c r="E4" s="44"/>
      <c r="F4" s="44"/>
    </row>
    <row r="5" spans="1:6" ht="19.2" customHeight="1" thickBot="1" x14ac:dyDescent="0.35">
      <c r="A5" s="27" t="s">
        <v>0</v>
      </c>
      <c r="B5" s="13"/>
      <c r="C5" s="13"/>
      <c r="D5" s="13"/>
      <c r="E5" s="13"/>
      <c r="F5" s="42"/>
    </row>
    <row r="6" spans="1:6" x14ac:dyDescent="0.3">
      <c r="A6" s="16" t="s">
        <v>6</v>
      </c>
      <c r="B6" s="17">
        <f>'[1]Návrh rozpočtu_2017'!C43</f>
        <v>629618</v>
      </c>
      <c r="C6" s="35">
        <v>2539000</v>
      </c>
      <c r="D6" s="4">
        <f>C24</f>
        <v>2255800</v>
      </c>
      <c r="E6" s="4">
        <f>D24</f>
        <v>64600</v>
      </c>
      <c r="F6" s="5">
        <f>E24</f>
        <v>38400</v>
      </c>
    </row>
    <row r="7" spans="1:6" x14ac:dyDescent="0.3">
      <c r="A7" s="18" t="s">
        <v>7</v>
      </c>
      <c r="B7" s="19">
        <v>94200</v>
      </c>
      <c r="C7" s="6">
        <v>203000</v>
      </c>
      <c r="D7" s="6">
        <v>203000</v>
      </c>
      <c r="E7" s="6">
        <v>203000</v>
      </c>
      <c r="F7" s="7">
        <v>203000</v>
      </c>
    </row>
    <row r="8" spans="1:6" x14ac:dyDescent="0.3">
      <c r="A8" s="20" t="s">
        <v>11</v>
      </c>
      <c r="B8" s="21">
        <v>712800</v>
      </c>
      <c r="C8" s="6">
        <v>211800</v>
      </c>
      <c r="D8" s="6">
        <v>211800</v>
      </c>
      <c r="E8" s="6">
        <v>211800</v>
      </c>
      <c r="F8" s="7">
        <v>211800</v>
      </c>
    </row>
    <row r="9" spans="1:6" x14ac:dyDescent="0.3">
      <c r="A9" s="20" t="s">
        <v>12</v>
      </c>
      <c r="B9" s="21"/>
      <c r="C9" s="6">
        <v>50000</v>
      </c>
      <c r="D9" s="6">
        <v>60000</v>
      </c>
      <c r="E9" s="6">
        <v>60000</v>
      </c>
      <c r="F9" s="7">
        <v>60000</v>
      </c>
    </row>
    <row r="10" spans="1:6" x14ac:dyDescent="0.3">
      <c r="A10" s="20" t="s">
        <v>20</v>
      </c>
      <c r="B10" s="21"/>
      <c r="C10" s="6">
        <v>100000</v>
      </c>
      <c r="D10" s="6">
        <v>150000</v>
      </c>
      <c r="E10" s="6">
        <v>150000</v>
      </c>
      <c r="F10" s="7">
        <v>150000</v>
      </c>
    </row>
    <row r="11" spans="1:6" x14ac:dyDescent="0.3">
      <c r="A11" s="20" t="s">
        <v>16</v>
      </c>
      <c r="B11" s="21">
        <v>703370</v>
      </c>
      <c r="C11" s="56">
        <v>2470000</v>
      </c>
      <c r="D11" s="56">
        <v>380000</v>
      </c>
      <c r="E11" s="56"/>
      <c r="F11" s="57"/>
    </row>
    <row r="12" spans="1:6" x14ac:dyDescent="0.3">
      <c r="A12" s="20" t="s">
        <v>15</v>
      </c>
      <c r="B12" s="21"/>
      <c r="C12" s="56">
        <v>140000</v>
      </c>
      <c r="D12" s="56">
        <v>140000</v>
      </c>
      <c r="E12" s="56"/>
      <c r="F12" s="57"/>
    </row>
    <row r="13" spans="1:6" ht="15" thickBot="1" x14ac:dyDescent="0.35">
      <c r="A13" s="22" t="s">
        <v>8</v>
      </c>
      <c r="B13" s="23">
        <v>1000</v>
      </c>
      <c r="C13" s="8">
        <v>3000</v>
      </c>
      <c r="D13" s="8">
        <v>3000</v>
      </c>
      <c r="E13" s="8">
        <v>2000</v>
      </c>
      <c r="F13" s="9">
        <v>1000</v>
      </c>
    </row>
    <row r="14" spans="1:6" ht="21.6" customHeight="1" thickBot="1" x14ac:dyDescent="0.35">
      <c r="A14" s="30" t="s">
        <v>9</v>
      </c>
      <c r="B14" s="31">
        <f>SUM(B6:B13)</f>
        <v>2140988</v>
      </c>
      <c r="C14" s="32">
        <f>SUM(C6:C13)</f>
        <v>5716800</v>
      </c>
      <c r="D14" s="46">
        <f>SUM(D6:D13)</f>
        <v>3403600</v>
      </c>
      <c r="E14" s="32">
        <f>SUM(E6:E13)</f>
        <v>691400</v>
      </c>
      <c r="F14" s="47">
        <f t="shared" ref="F14" si="0">SUM(F6:F13)</f>
        <v>664200</v>
      </c>
    </row>
    <row r="15" spans="1:6" ht="15" thickBot="1" x14ac:dyDescent="0.35">
      <c r="A15" s="3"/>
      <c r="B15" s="2"/>
      <c r="C15" s="10"/>
      <c r="D15" s="10"/>
      <c r="E15" s="10"/>
      <c r="F15" s="10"/>
    </row>
    <row r="16" spans="1:6" ht="19.8" customHeight="1" thickBot="1" x14ac:dyDescent="0.35">
      <c r="A16" s="27" t="s">
        <v>2</v>
      </c>
      <c r="B16" s="24"/>
      <c r="C16" s="14"/>
      <c r="D16" s="14"/>
      <c r="E16" s="14"/>
      <c r="F16" s="15"/>
    </row>
    <row r="17" spans="1:6" x14ac:dyDescent="0.3">
      <c r="A17" s="36" t="s">
        <v>3</v>
      </c>
      <c r="B17" s="37">
        <v>6000</v>
      </c>
      <c r="C17" s="4">
        <v>1000</v>
      </c>
      <c r="D17" s="4">
        <v>1000</v>
      </c>
      <c r="E17" s="4">
        <v>500</v>
      </c>
      <c r="F17" s="5">
        <v>500</v>
      </c>
    </row>
    <row r="18" spans="1:6" x14ac:dyDescent="0.3">
      <c r="A18" s="25" t="s">
        <v>13</v>
      </c>
      <c r="B18" s="26">
        <v>60000</v>
      </c>
      <c r="C18" s="6">
        <v>150000</v>
      </c>
      <c r="D18" s="6">
        <v>150000</v>
      </c>
      <c r="E18" s="6">
        <v>150000</v>
      </c>
      <c r="F18" s="7">
        <v>150000</v>
      </c>
    </row>
    <row r="19" spans="1:6" x14ac:dyDescent="0.3">
      <c r="A19" s="25" t="s">
        <v>1</v>
      </c>
      <c r="B19" s="26">
        <v>1127000</v>
      </c>
      <c r="C19" s="56">
        <v>2800000</v>
      </c>
      <c r="D19" s="56">
        <v>2680000</v>
      </c>
      <c r="E19" s="56"/>
      <c r="F19" s="7"/>
    </row>
    <row r="20" spans="1:6" x14ac:dyDescent="0.3">
      <c r="A20" s="25" t="s">
        <v>17</v>
      </c>
      <c r="B20" s="26">
        <v>798000</v>
      </c>
      <c r="C20" s="56">
        <v>500000</v>
      </c>
      <c r="D20" s="56">
        <v>500000</v>
      </c>
      <c r="E20" s="56">
        <v>500000</v>
      </c>
      <c r="F20" s="57">
        <v>500000</v>
      </c>
    </row>
    <row r="21" spans="1:6" ht="15" thickBot="1" x14ac:dyDescent="0.35">
      <c r="A21" s="38" t="s">
        <v>14</v>
      </c>
      <c r="B21" s="39"/>
      <c r="C21" s="8">
        <v>10000</v>
      </c>
      <c r="D21" s="8">
        <v>8000</v>
      </c>
      <c r="E21" s="8">
        <v>2500</v>
      </c>
      <c r="F21" s="9">
        <v>2500</v>
      </c>
    </row>
    <row r="22" spans="1:6" ht="21.6" customHeight="1" thickBot="1" x14ac:dyDescent="0.35">
      <c r="A22" s="33" t="s">
        <v>10</v>
      </c>
      <c r="B22" s="34">
        <f>SUM(B17:B20)</f>
        <v>1991000</v>
      </c>
      <c r="C22" s="28">
        <f>SUM(C17:C21)</f>
        <v>3461000</v>
      </c>
      <c r="D22" s="28">
        <f>SUM(D17:D21)</f>
        <v>3339000</v>
      </c>
      <c r="E22" s="28">
        <f>SUM(E17:E21)</f>
        <v>653000</v>
      </c>
      <c r="F22" s="29">
        <f>SUM(F17:F21)</f>
        <v>653000</v>
      </c>
    </row>
    <row r="23" spans="1:6" ht="15" thickBot="1" x14ac:dyDescent="0.35">
      <c r="A23" s="40"/>
      <c r="B23" s="41"/>
      <c r="C23" s="11"/>
      <c r="D23" s="11"/>
      <c r="E23" s="11"/>
      <c r="F23" s="11"/>
    </row>
    <row r="24" spans="1:6" ht="21.6" customHeight="1" thickBot="1" x14ac:dyDescent="0.35">
      <c r="A24" s="48" t="s">
        <v>4</v>
      </c>
      <c r="B24" s="49">
        <f t="shared" ref="B24:F24" si="1">B14-B22</f>
        <v>149988</v>
      </c>
      <c r="C24" s="46">
        <f>C14-C22</f>
        <v>2255800</v>
      </c>
      <c r="D24" s="46">
        <f t="shared" si="1"/>
        <v>64600</v>
      </c>
      <c r="E24" s="32">
        <f t="shared" si="1"/>
        <v>38400</v>
      </c>
      <c r="F24" s="47">
        <f t="shared" si="1"/>
        <v>11200</v>
      </c>
    </row>
    <row r="26" spans="1:6" x14ac:dyDescent="0.3">
      <c r="A26" s="55" t="s">
        <v>19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Střed. výhl. 2020-2023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2019-11-18T16:10:16Z</dcterms:modified>
</cp:coreProperties>
</file>